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nrollment Development\Dept\SuccessPrograms\Marketing\Media for web\"/>
    </mc:Choice>
  </mc:AlternateContent>
  <xr:revisionPtr revIDLastSave="0" documentId="8_{74733FD5-34FC-4B88-9FBC-AF2FC9B530A3}" xr6:coauthVersionLast="36" xr6:coauthVersionMax="36" xr10:uidLastSave="{00000000-0000-0000-0000-000000000000}"/>
  <bookViews>
    <workbookView xWindow="240" yWindow="75" windowWidth="21075" windowHeight="105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Sheet1!$A$1:$L$73</definedName>
  </definedNames>
  <calcPr calcId="191029"/>
</workbook>
</file>

<file path=xl/calcChain.xml><?xml version="1.0" encoding="utf-8"?>
<calcChain xmlns="http://schemas.openxmlformats.org/spreadsheetml/2006/main">
  <c r="G37" i="1" l="1"/>
  <c r="G36" i="1"/>
  <c r="G19" i="1"/>
  <c r="G18" i="1"/>
  <c r="D31" i="1"/>
  <c r="F18" i="1"/>
  <c r="F36" i="1"/>
  <c r="I36" i="1" s="1"/>
  <c r="F14" i="1"/>
  <c r="F19" i="1" s="1"/>
  <c r="F37" i="1" s="1"/>
  <c r="I37" i="1" s="1"/>
  <c r="F13" i="1"/>
  <c r="F31" i="1"/>
  <c r="G13" i="1"/>
  <c r="G31" i="1" s="1"/>
  <c r="I31" i="1" s="1"/>
  <c r="G14" i="1"/>
  <c r="G32" i="1"/>
  <c r="D37" i="1"/>
  <c r="D36" i="1"/>
  <c r="D32" i="1"/>
  <c r="F32" i="1"/>
  <c r="I32" i="1" s="1"/>
  <c r="I38" i="1" l="1"/>
  <c r="D59" i="1" s="1"/>
  <c r="I33" i="1"/>
  <c r="D52" i="1" l="1"/>
  <c r="D60" i="1"/>
  <c r="F59" i="1" s="1"/>
  <c r="D62" i="1" s="1"/>
  <c r="D72" i="1" s="1"/>
  <c r="D51" i="1"/>
  <c r="F51" i="1" s="1"/>
  <c r="D54" i="1" s="1"/>
</calcChain>
</file>

<file path=xl/sharedStrings.xml><?xml version="1.0" encoding="utf-8"?>
<sst xmlns="http://schemas.openxmlformats.org/spreadsheetml/2006/main" count="65" uniqueCount="36">
  <si>
    <t xml:space="preserve">SUCCESS CENTER PRACTICE SHEET </t>
  </si>
  <si>
    <t xml:space="preserve">Economics 201 </t>
  </si>
  <si>
    <t xml:space="preserve">Calculating CPI 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</si>
  <si>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 Calculate each year's market basket.  To find the market basket, multiply each year's  </t>
    </r>
  </si>
  <si>
    <t xml:space="preserve">price to the base year's quantities.  </t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</si>
  <si>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 xml:space="preserve">:  Consider the results in order to better understand base year and current year's information. </t>
    </r>
  </si>
  <si>
    <t>2011 (base year)</t>
  </si>
  <si>
    <t xml:space="preserve">Item </t>
  </si>
  <si>
    <t>Price</t>
  </si>
  <si>
    <t xml:space="preserve">Quantity </t>
  </si>
  <si>
    <t>oranges</t>
  </si>
  <si>
    <t>haircuts</t>
  </si>
  <si>
    <t>Quantity</t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</si>
  <si>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 Use the appropriate formula in order to determine each year's CPI. </t>
    </r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</si>
  <si>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:  Calculate the inflation or deflation rate. </t>
    </r>
  </si>
  <si>
    <t xml:space="preserve">Solutions: 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</si>
  <si>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</t>
    </r>
  </si>
  <si>
    <t>₌</t>
  </si>
  <si>
    <r>
      <rPr>
        <b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 xml:space="preserve">: </t>
    </r>
  </si>
  <si>
    <t>The cost of oranges increased by $0.10 and the cost of a haircut increased by $0.87. </t>
  </si>
  <si>
    <t>Quantities of items changed, oranges = 58, haircuts = 42, but current year's quantities are not </t>
  </si>
  <si>
    <t>considered.</t>
  </si>
  <si>
    <r>
      <rPr>
        <b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</t>
    </r>
  </si>
  <si>
    <t xml:space="preserve">CPI 2011 </t>
  </si>
  <si>
    <t xml:space="preserve">Cost of CPI market basket at current year prices </t>
  </si>
  <si>
    <t>* 100</t>
  </si>
  <si>
    <t>Cost of CPI market basket at base year prices</t>
  </si>
  <si>
    <t>CPI 2011</t>
  </si>
  <si>
    <t xml:space="preserve">CPI 2012 </t>
  </si>
  <si>
    <t xml:space="preserve">Cost of CPI market basket at base year prices </t>
  </si>
  <si>
    <t>CPI 2012</t>
  </si>
  <si>
    <r>
      <rPr>
        <b/>
        <sz val="11"/>
        <color theme="1"/>
        <rFont val="Calibri"/>
        <family val="2"/>
        <scheme val="minor"/>
      </rPr>
      <t>Step 4</t>
    </r>
    <r>
      <rPr>
        <sz val="11"/>
        <color theme="1"/>
        <rFont val="Calibri"/>
        <family val="2"/>
        <scheme val="minor"/>
      </rPr>
      <t xml:space="preserve">: </t>
    </r>
  </si>
  <si>
    <t xml:space="preserve">Inflation rate = </t>
  </si>
  <si>
    <t xml:space="preserve">CPI in current year - CPI in previous year </t>
  </si>
  <si>
    <t>CPI in previous year</t>
  </si>
  <si>
    <t>=113.6-100.0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</si>
</sst>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Fill="1" applyBorder="1"/>
    <xf numFmtId="164" fontId="0" fillId="0" borderId="0" xfId="0" applyNumberFormat="1"/>
    <xf numFmtId="1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/>
    <xf numFmtId="0" fontId="2" fillId="0" borderId="0" xfId="0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5" fontId="0" fillId="0" borderId="0" xfId="0" applyNumberFormat="1"/>
    <xf numFmtId="0" fontId="0" fillId="0" borderId="0" xfId="0" applyBorder="1"/>
    <xf numFmtId="164" fontId="0" fillId="0" borderId="0" xfId="0" applyNumberFormat="1" applyBorder="1"/>
    <xf numFmtId="1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1" zoomScaleNormal="100" workbookViewId="0">
      <selection activeCell="D72" sqref="D72"/>
    </sheetView>
  </sheetViews>
  <sheetFormatPr defaultRowHeight="15" x14ac:dyDescent="0.25"/>
  <cols>
    <col min="3" max="3" width="8.7109375" customWidth="1"/>
    <col min="10" max="10" width="10" customWidth="1"/>
  </cols>
  <sheetData>
    <row r="1" spans="1:11" ht="23.25" x14ac:dyDescent="0.3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</row>
    <row r="2" spans="1:11" ht="23.25" x14ac:dyDescent="0.3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ht="23.25" x14ac:dyDescent="0.35"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ht="23.25" x14ac:dyDescent="0.35">
      <c r="C4" s="26"/>
      <c r="D4" s="26"/>
      <c r="E4" s="26"/>
      <c r="F4" s="26"/>
      <c r="G4" s="26"/>
      <c r="H4" s="26"/>
      <c r="I4" s="26"/>
      <c r="J4" s="26"/>
      <c r="K4" s="26"/>
    </row>
    <row r="6" spans="1:11" x14ac:dyDescent="0.25">
      <c r="B6" t="s">
        <v>3</v>
      </c>
    </row>
    <row r="7" spans="1:11" x14ac:dyDescent="0.25">
      <c r="B7" t="s">
        <v>4</v>
      </c>
    </row>
    <row r="9" spans="1:11" x14ac:dyDescent="0.25">
      <c r="B9" t="s">
        <v>5</v>
      </c>
    </row>
    <row r="11" spans="1:11" x14ac:dyDescent="0.25">
      <c r="C11" s="25"/>
      <c r="D11" s="28" t="s">
        <v>6</v>
      </c>
      <c r="E11" s="28"/>
      <c r="F11" s="28"/>
      <c r="G11" s="28"/>
    </row>
    <row r="12" spans="1:11" x14ac:dyDescent="0.25">
      <c r="A12" s="34"/>
      <c r="B12" s="34"/>
      <c r="C12" s="22"/>
      <c r="D12" s="29" t="s">
        <v>7</v>
      </c>
      <c r="E12" s="29"/>
      <c r="F12" s="1" t="s">
        <v>8</v>
      </c>
      <c r="G12" s="1" t="s">
        <v>9</v>
      </c>
    </row>
    <row r="13" spans="1:11" x14ac:dyDescent="0.25">
      <c r="A13" s="30"/>
      <c r="B13" s="30"/>
      <c r="C13" s="23"/>
      <c r="D13" s="38" t="s">
        <v>10</v>
      </c>
      <c r="E13" s="38"/>
      <c r="F13" s="3">
        <f>0.8</f>
        <v>0.8</v>
      </c>
      <c r="G13" s="4">
        <f>60</f>
        <v>60</v>
      </c>
    </row>
    <row r="14" spans="1:11" x14ac:dyDescent="0.25">
      <c r="A14" s="30"/>
      <c r="B14" s="30"/>
      <c r="C14" s="23"/>
      <c r="D14" s="30" t="s">
        <v>11</v>
      </c>
      <c r="E14" s="30"/>
      <c r="F14" s="3">
        <f>10</f>
        <v>10</v>
      </c>
      <c r="G14" s="4">
        <f>40</f>
        <v>40</v>
      </c>
    </row>
    <row r="15" spans="1:11" x14ac:dyDescent="0.25">
      <c r="A15" s="22"/>
      <c r="B15" s="22"/>
      <c r="C15" s="22"/>
    </row>
    <row r="16" spans="1:11" x14ac:dyDescent="0.25">
      <c r="A16" s="22"/>
      <c r="B16" s="22"/>
      <c r="C16" s="22"/>
      <c r="D16" s="28">
        <v>2012</v>
      </c>
      <c r="E16" s="28"/>
      <c r="F16" s="28"/>
      <c r="G16" s="28"/>
    </row>
    <row r="17" spans="1:9" x14ac:dyDescent="0.25">
      <c r="A17" s="34"/>
      <c r="B17" s="34"/>
      <c r="C17" s="22"/>
      <c r="D17" s="29" t="s">
        <v>7</v>
      </c>
      <c r="E17" s="29"/>
      <c r="F17" s="1" t="s">
        <v>8</v>
      </c>
      <c r="G17" s="1" t="s">
        <v>12</v>
      </c>
    </row>
    <row r="18" spans="1:9" x14ac:dyDescent="0.25">
      <c r="A18" s="30"/>
      <c r="B18" s="30"/>
      <c r="C18" s="23"/>
      <c r="D18" s="38" t="s">
        <v>10</v>
      </c>
      <c r="E18" s="38"/>
      <c r="F18" s="3">
        <f>0.9</f>
        <v>0.9</v>
      </c>
      <c r="G18" s="4">
        <f>58</f>
        <v>58</v>
      </c>
    </row>
    <row r="19" spans="1:9" x14ac:dyDescent="0.25">
      <c r="A19" s="30"/>
      <c r="B19" s="30"/>
      <c r="C19" s="3"/>
      <c r="D19" s="30" t="s">
        <v>11</v>
      </c>
      <c r="E19" s="30"/>
      <c r="F19" s="3">
        <f>F14*1.087</f>
        <v>10.87</v>
      </c>
      <c r="G19" s="4">
        <f>42</f>
        <v>42</v>
      </c>
    </row>
    <row r="20" spans="1:9" x14ac:dyDescent="0.25">
      <c r="B20" s="2"/>
      <c r="C20" s="3"/>
      <c r="D20" s="4"/>
    </row>
    <row r="21" spans="1:9" x14ac:dyDescent="0.25">
      <c r="B21" t="s">
        <v>13</v>
      </c>
    </row>
    <row r="23" spans="1:9" x14ac:dyDescent="0.25">
      <c r="B23" t="s">
        <v>14</v>
      </c>
    </row>
    <row r="25" spans="1:9" x14ac:dyDescent="0.25">
      <c r="B25" s="9" t="s">
        <v>15</v>
      </c>
    </row>
    <row r="27" spans="1:9" x14ac:dyDescent="0.25">
      <c r="B27" t="s">
        <v>16</v>
      </c>
    </row>
    <row r="29" spans="1:9" x14ac:dyDescent="0.25">
      <c r="B29" s="14"/>
      <c r="C29" s="14"/>
      <c r="D29" s="28" t="s">
        <v>6</v>
      </c>
      <c r="E29" s="28"/>
      <c r="F29" s="28"/>
      <c r="G29" s="28"/>
    </row>
    <row r="30" spans="1:9" x14ac:dyDescent="0.25">
      <c r="B30" s="22"/>
      <c r="C30" s="22"/>
      <c r="D30" s="29" t="s">
        <v>7</v>
      </c>
      <c r="E30" s="29"/>
      <c r="F30" s="1" t="s">
        <v>8</v>
      </c>
      <c r="G30" s="1" t="s">
        <v>12</v>
      </c>
    </row>
    <row r="31" spans="1:9" x14ac:dyDescent="0.25">
      <c r="B31" s="2"/>
      <c r="C31" s="3"/>
      <c r="D31" s="4" t="str">
        <f>D13</f>
        <v>oranges</v>
      </c>
      <c r="F31" s="3">
        <f>F13</f>
        <v>0.8</v>
      </c>
      <c r="G31" s="4">
        <f>G13</f>
        <v>60</v>
      </c>
      <c r="H31" s="6" t="s">
        <v>17</v>
      </c>
      <c r="I31" s="3">
        <f>F31*G31</f>
        <v>48</v>
      </c>
    </row>
    <row r="32" spans="1:9" x14ac:dyDescent="0.25">
      <c r="B32" s="2"/>
      <c r="C32" s="3"/>
      <c r="D32" s="4" t="str">
        <f>D14</f>
        <v>haircuts</v>
      </c>
      <c r="F32" s="3">
        <f>F14</f>
        <v>10</v>
      </c>
      <c r="G32" s="4">
        <f>G14</f>
        <v>40</v>
      </c>
      <c r="H32" s="5" t="s">
        <v>17</v>
      </c>
      <c r="I32" s="7">
        <f>F32*G32</f>
        <v>400</v>
      </c>
    </row>
    <row r="33" spans="2:9" x14ac:dyDescent="0.25">
      <c r="I33" s="3">
        <f>SUM(I31:I32)</f>
        <v>448</v>
      </c>
    </row>
    <row r="34" spans="2:9" x14ac:dyDescent="0.25">
      <c r="D34" s="28">
        <v>2012</v>
      </c>
      <c r="E34" s="28"/>
      <c r="F34" s="28"/>
      <c r="G34" s="28"/>
    </row>
    <row r="35" spans="2:9" x14ac:dyDescent="0.25">
      <c r="B35" s="22"/>
      <c r="C35" s="22"/>
      <c r="D35" s="29" t="s">
        <v>7</v>
      </c>
      <c r="E35" s="29"/>
      <c r="F35" s="1" t="s">
        <v>8</v>
      </c>
      <c r="G35" s="1" t="s">
        <v>12</v>
      </c>
    </row>
    <row r="36" spans="2:9" x14ac:dyDescent="0.25">
      <c r="B36" s="2"/>
      <c r="C36" s="3"/>
      <c r="D36" s="4" t="str">
        <f>D18</f>
        <v>oranges</v>
      </c>
      <c r="F36" s="3">
        <f>F18</f>
        <v>0.9</v>
      </c>
      <c r="G36" s="24">
        <f>G18</f>
        <v>58</v>
      </c>
      <c r="H36" s="8" t="s">
        <v>17</v>
      </c>
      <c r="I36" s="3">
        <f>F36*G36</f>
        <v>52.2</v>
      </c>
    </row>
    <row r="37" spans="2:9" x14ac:dyDescent="0.25">
      <c r="B37" s="2"/>
      <c r="C37" s="3"/>
      <c r="D37" s="4" t="str">
        <f>D19</f>
        <v>haircuts</v>
      </c>
      <c r="F37" s="3">
        <f>F19</f>
        <v>10.87</v>
      </c>
      <c r="G37" s="24">
        <f>G19</f>
        <v>42</v>
      </c>
      <c r="H37" s="8" t="s">
        <v>17</v>
      </c>
      <c r="I37" s="7">
        <f>F37*G37</f>
        <v>456.53999999999996</v>
      </c>
    </row>
    <row r="38" spans="2:9" x14ac:dyDescent="0.25">
      <c r="I38" s="3">
        <f>SUM(I36:I37)</f>
        <v>508.73999999999995</v>
      </c>
    </row>
    <row r="40" spans="2:9" x14ac:dyDescent="0.25">
      <c r="B40" t="s">
        <v>18</v>
      </c>
    </row>
    <row r="42" spans="2:9" x14ac:dyDescent="0.25">
      <c r="B42" t="s">
        <v>19</v>
      </c>
    </row>
    <row r="43" spans="2:9" x14ac:dyDescent="0.25">
      <c r="B43" t="s">
        <v>20</v>
      </c>
      <c r="F43" s="10"/>
      <c r="G43" s="10"/>
      <c r="H43" s="11"/>
      <c r="I43" s="12"/>
    </row>
    <row r="44" spans="2:9" x14ac:dyDescent="0.25">
      <c r="B44" t="s">
        <v>21</v>
      </c>
      <c r="F44" s="10"/>
      <c r="G44" s="10"/>
      <c r="H44" s="11"/>
      <c r="I44" s="12"/>
    </row>
    <row r="45" spans="2:9" x14ac:dyDescent="0.25">
      <c r="F45" s="10"/>
      <c r="G45" s="10"/>
      <c r="H45" s="27"/>
      <c r="I45" s="12"/>
    </row>
    <row r="46" spans="2:9" x14ac:dyDescent="0.25">
      <c r="B46" t="s">
        <v>22</v>
      </c>
    </row>
    <row r="48" spans="2:9" x14ac:dyDescent="0.25">
      <c r="B48" t="s">
        <v>23</v>
      </c>
      <c r="C48" s="13" t="s">
        <v>17</v>
      </c>
      <c r="D48" s="34" t="s">
        <v>24</v>
      </c>
      <c r="E48" s="34"/>
      <c r="F48" s="34"/>
      <c r="G48" s="34"/>
      <c r="H48" s="34"/>
      <c r="I48" s="35" t="s">
        <v>25</v>
      </c>
    </row>
    <row r="49" spans="2:9" x14ac:dyDescent="0.25">
      <c r="D49" s="32" t="s">
        <v>26</v>
      </c>
      <c r="E49" s="32"/>
      <c r="F49" s="32"/>
      <c r="G49" s="32"/>
      <c r="H49" s="32"/>
      <c r="I49" s="35"/>
    </row>
    <row r="51" spans="2:9" x14ac:dyDescent="0.25">
      <c r="C51" s="13" t="s">
        <v>17</v>
      </c>
      <c r="D51" s="15">
        <f>I33</f>
        <v>448</v>
      </c>
      <c r="E51" s="8" t="s">
        <v>17</v>
      </c>
      <c r="F51" s="35">
        <f>D51/D52</f>
        <v>1</v>
      </c>
      <c r="G51" s="35" t="s">
        <v>25</v>
      </c>
      <c r="H51" s="17"/>
      <c r="I51" s="18"/>
    </row>
    <row r="52" spans="2:9" x14ac:dyDescent="0.25">
      <c r="D52" s="16">
        <f>I33</f>
        <v>448</v>
      </c>
      <c r="F52" s="35"/>
      <c r="G52" s="35"/>
      <c r="H52" s="18"/>
      <c r="I52" s="18"/>
    </row>
    <row r="54" spans="2:9" x14ac:dyDescent="0.25">
      <c r="B54" t="s">
        <v>27</v>
      </c>
      <c r="C54" s="13" t="s">
        <v>17</v>
      </c>
      <c r="D54" s="20">
        <f>F51*100</f>
        <v>100</v>
      </c>
    </row>
    <row r="55" spans="2:9" x14ac:dyDescent="0.25">
      <c r="C55" s="13"/>
      <c r="D55" s="20"/>
    </row>
    <row r="56" spans="2:9" x14ac:dyDescent="0.25">
      <c r="B56" t="s">
        <v>28</v>
      </c>
      <c r="C56" s="13" t="s">
        <v>17</v>
      </c>
      <c r="D56" s="29" t="s">
        <v>24</v>
      </c>
      <c r="E56" s="29"/>
      <c r="F56" s="29"/>
      <c r="G56" s="29"/>
      <c r="H56" s="29"/>
      <c r="I56" s="35" t="s">
        <v>25</v>
      </c>
    </row>
    <row r="57" spans="2:9" x14ac:dyDescent="0.25">
      <c r="D57" s="32" t="s">
        <v>29</v>
      </c>
      <c r="E57" s="32"/>
      <c r="F57" s="32"/>
      <c r="G57" s="32"/>
      <c r="H57" s="32"/>
      <c r="I57" s="35"/>
    </row>
    <row r="59" spans="2:9" x14ac:dyDescent="0.25">
      <c r="C59" s="13" t="s">
        <v>17</v>
      </c>
      <c r="D59" s="7">
        <f>I38</f>
        <v>508.73999999999995</v>
      </c>
      <c r="E59" s="13" t="s">
        <v>17</v>
      </c>
      <c r="F59" s="35">
        <f>D59/D60</f>
        <v>1.1355803571428571</v>
      </c>
      <c r="G59" s="35" t="s">
        <v>25</v>
      </c>
      <c r="H59" s="17"/>
      <c r="I59" s="19"/>
    </row>
    <row r="60" spans="2:9" x14ac:dyDescent="0.25">
      <c r="D60" s="3">
        <f>I33</f>
        <v>448</v>
      </c>
      <c r="F60" s="35"/>
      <c r="G60" s="35"/>
      <c r="H60" s="17"/>
      <c r="I60" s="19"/>
    </row>
    <row r="62" spans="2:9" x14ac:dyDescent="0.25">
      <c r="B62" t="s">
        <v>30</v>
      </c>
      <c r="C62" s="13" t="s">
        <v>17</v>
      </c>
      <c r="D62" s="20">
        <f>F59*100</f>
        <v>113.55803571428571</v>
      </c>
    </row>
    <row r="64" spans="2:9" x14ac:dyDescent="0.25">
      <c r="B64" t="s">
        <v>31</v>
      </c>
    </row>
    <row r="66" spans="2:9" x14ac:dyDescent="0.25">
      <c r="B66" t="s">
        <v>32</v>
      </c>
      <c r="D66" s="29" t="s">
        <v>33</v>
      </c>
      <c r="E66" s="29"/>
      <c r="F66" s="29"/>
      <c r="G66" s="29"/>
      <c r="H66" s="29"/>
      <c r="I66" s="37" t="s">
        <v>25</v>
      </c>
    </row>
    <row r="67" spans="2:9" x14ac:dyDescent="0.25">
      <c r="D67" s="36" t="s">
        <v>34</v>
      </c>
      <c r="E67" s="36"/>
      <c r="F67" s="36"/>
      <c r="G67" s="36"/>
      <c r="H67" s="36"/>
      <c r="I67" s="37"/>
    </row>
    <row r="69" spans="2:9" x14ac:dyDescent="0.25">
      <c r="C69" s="13" t="s">
        <v>17</v>
      </c>
      <c r="D69" s="31" t="s">
        <v>35</v>
      </c>
      <c r="E69" s="31"/>
    </row>
    <row r="70" spans="2:9" x14ac:dyDescent="0.25">
      <c r="D70" s="32">
        <v>100</v>
      </c>
      <c r="E70" s="32"/>
    </row>
    <row r="72" spans="2:9" x14ac:dyDescent="0.25">
      <c r="B72" t="s">
        <v>32</v>
      </c>
      <c r="D72" s="21">
        <f>(D62-D54)/D54</f>
        <v>0.13558035714285707</v>
      </c>
    </row>
    <row r="73" spans="2:9" x14ac:dyDescent="0.25">
      <c r="C73" s="13"/>
      <c r="D73" s="21"/>
    </row>
    <row r="74" spans="2:9" x14ac:dyDescent="0.25">
      <c r="C74" s="13"/>
      <c r="D74" s="21"/>
    </row>
  </sheetData>
  <mergeCells count="36">
    <mergeCell ref="I48:I49"/>
    <mergeCell ref="I56:I57"/>
    <mergeCell ref="D12:E12"/>
    <mergeCell ref="D11:G11"/>
    <mergeCell ref="D48:H48"/>
    <mergeCell ref="D49:H49"/>
    <mergeCell ref="F51:F52"/>
    <mergeCell ref="G51:G52"/>
    <mergeCell ref="D18:E18"/>
    <mergeCell ref="D17:E17"/>
    <mergeCell ref="D14:E14"/>
    <mergeCell ref="D13:E13"/>
    <mergeCell ref="D16:G16"/>
    <mergeCell ref="D29:G29"/>
    <mergeCell ref="D30:E30"/>
    <mergeCell ref="D70:E70"/>
    <mergeCell ref="B1:K1"/>
    <mergeCell ref="B2:K2"/>
    <mergeCell ref="B3:K3"/>
    <mergeCell ref="A12:B12"/>
    <mergeCell ref="A13:B13"/>
    <mergeCell ref="A14:B14"/>
    <mergeCell ref="A17:B17"/>
    <mergeCell ref="A18:B18"/>
    <mergeCell ref="F59:F60"/>
    <mergeCell ref="G59:G60"/>
    <mergeCell ref="D66:H66"/>
    <mergeCell ref="D67:H67"/>
    <mergeCell ref="I66:I67"/>
    <mergeCell ref="D56:H56"/>
    <mergeCell ref="D57:H57"/>
    <mergeCell ref="D34:G34"/>
    <mergeCell ref="D35:E35"/>
    <mergeCell ref="A19:B19"/>
    <mergeCell ref="D19:E19"/>
    <mergeCell ref="D69:E69"/>
  </mergeCells>
  <pageMargins left="0.7" right="0.7" top="0.75" bottom="0.75" header="0.3" footer="0.3"/>
  <pageSetup scale="82" orientation="portrait" r:id="rId1"/>
  <rowBreaks count="1" manualBreakCount="1">
    <brk id="2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392DC3D1514419E8D12D0EE558DC3" ma:contentTypeVersion="5" ma:contentTypeDescription="Create a new document." ma:contentTypeScope="" ma:versionID="c339a5c9534a15cbfb2c25d4be5a3326">
  <xsd:schema xmlns:xsd="http://www.w3.org/2001/XMLSchema" xmlns:xs="http://www.w3.org/2001/XMLSchema" xmlns:p="http://schemas.microsoft.com/office/2006/metadata/properties" xmlns:ns2="b3e6bea2-5c2f-41bd-bcf9-3e6a72f41f89" xmlns:ns3="568e4323-6166-419a-8f53-6e3a0b61b862" xmlns:ns4="6f749cba-a4da-4d82-ab9b-84d4b597cd5a" targetNamespace="http://schemas.microsoft.com/office/2006/metadata/properties" ma:root="true" ma:fieldsID="73bb82051c4d39ccbbd56717dacdb07b" ns2:_="" ns3:_="" ns4:_="">
    <xsd:import namespace="b3e6bea2-5c2f-41bd-bcf9-3e6a72f41f89"/>
    <xsd:import namespace="568e4323-6166-419a-8f53-6e3a0b61b862"/>
    <xsd:import namespace="6f749cba-a4da-4d82-ab9b-84d4b597cd5a"/>
    <xsd:element name="properties">
      <xsd:complexType>
        <xsd:sequence>
          <xsd:element name="documentManagement">
            <xsd:complexType>
              <xsd:all>
                <xsd:element ref="ns2:Course0"/>
                <xsd:element ref="ns2:Handout_x0020_Type0"/>
                <xsd:element ref="ns3:Timeframe" minOccurs="0"/>
                <xsd:element ref="ns3:Year" minOccurs="0"/>
                <xsd:element ref="ns4:Activ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6bea2-5c2f-41bd-bcf9-3e6a72f41f89" elementFormDefault="qualified">
    <xsd:import namespace="http://schemas.microsoft.com/office/2006/documentManagement/types"/>
    <xsd:import namespace="http://schemas.microsoft.com/office/infopath/2007/PartnerControls"/>
    <xsd:element name="Course0" ma:index="3" ma:displayName="Course" ma:format="Dropdown" ma:internalName="Course0">
      <xsd:simpleType>
        <xsd:restriction base="dms:Choice">
          <xsd:enumeration value="ACCT105"/>
          <xsd:enumeration value="ACCT110"/>
          <xsd:enumeration value="ACCT111"/>
          <xsd:enumeration value="BIOL100"/>
          <xsd:enumeration value="BIOL101"/>
          <xsd:enumeration value="BIOL105"/>
          <xsd:enumeration value="BIOL157"/>
          <xsd:enumeration value="BIOL158"/>
          <xsd:enumeration value="BUS101"/>
          <xsd:enumeration value="BUS205"/>
          <xsd:enumeration value="BUS209"/>
          <xsd:enumeration value="BUS215"/>
          <xsd:enumeration value="CHEM101"/>
          <xsd:enumeration value="CHEM105"/>
          <xsd:enumeration value="ECON115"/>
          <xsd:enumeration value="ECON201"/>
          <xsd:enumeration value="ECON202"/>
          <xsd:enumeration value="ES101"/>
          <xsd:enumeration value="ES102"/>
          <xsd:enumeration value="MATH093"/>
          <xsd:enumeration value="MATH095"/>
          <xsd:enumeration value="MATH096"/>
          <xsd:enumeration value="MATH097"/>
          <xsd:enumeration value="MATH107"/>
          <xsd:enumeration value="MATH111"/>
          <xsd:enumeration value="MATH112"/>
          <xsd:enumeration value="MATH113"/>
          <xsd:enumeration value="MATH114"/>
          <xsd:enumeration value="MATH191"/>
          <xsd:enumeration value="MATH203"/>
          <xsd:enumeration value="MATH204"/>
          <xsd:enumeration value="MGMT102"/>
          <xsd:enumeration value="PHYS101"/>
          <xsd:enumeration value="PHYS151"/>
          <xsd:enumeration value="PHYS204"/>
          <xsd:enumeration value="GENERAL"/>
          <xsd:enumeration value="BOOTCAMP"/>
          <xsd:enumeration value="READING"/>
          <xsd:enumeration value="WRITING"/>
        </xsd:restriction>
      </xsd:simpleType>
    </xsd:element>
    <xsd:element name="Handout_x0020_Type0" ma:index="4" ma:displayName="Handout Type" ma:format="Dropdown" ma:internalName="Handout_x0020_Type0">
      <xsd:simpleType>
        <xsd:restriction base="dms:Choice">
          <xsd:enumeration value="Informational"/>
          <xsd:enumeration value="Other"/>
          <xsd:enumeration value="Workshe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e4323-6166-419a-8f53-6e3a0b61b862" elementFormDefault="qualified">
    <xsd:import namespace="http://schemas.microsoft.com/office/2006/documentManagement/types"/>
    <xsd:import namespace="http://schemas.microsoft.com/office/infopath/2007/PartnerControls"/>
    <xsd:element name="Timeframe" ma:index="5" nillable="true" ma:displayName="Timeframe" ma:internalName="Timefra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ademic"/>
                    <xsd:enumeration value="beginning"/>
                    <xsd:enumeration value="calendar"/>
                    <xsd:enumeration value="day"/>
                    <xsd:enumeration value="end"/>
                    <xsd:enumeration value="enrollment"/>
                    <xsd:enumeration value="fall"/>
                    <xsd:enumeration value="fiscal"/>
                    <xsd:enumeration value="friday"/>
                    <xsd:enumeration value="middle"/>
                    <xsd:enumeration value="monday"/>
                    <xsd:enumeration value="night"/>
                    <xsd:enumeration value="saturday"/>
                    <xsd:enumeration value="spring"/>
                    <xsd:enumeration value="summer"/>
                    <xsd:enumeration value="sunday"/>
                    <xsd:enumeration value="surs"/>
                    <xsd:enumeration value="thursday"/>
                    <xsd:enumeration value="tuesday"/>
                    <xsd:enumeration value="wednesday"/>
                  </xsd:restriction>
                </xsd:simpleType>
              </xsd:element>
            </xsd:sequence>
          </xsd:extension>
        </xsd:complexContent>
      </xsd:complexType>
    </xsd:element>
    <xsd:element name="Year" ma:index="6" nillable="true" ma:displayName="Year" ma:list="{6ac9e68d-0079-43da-86e0-7344592b2008}" ma:internalName="Year" ma:readOnly="false" ma:showField="Title" ma:web="568e4323-6166-419a-8f53-6e3a0b61b862">
      <xsd:simpleType>
        <xsd:restriction base="dms:Lookup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49cba-a4da-4d82-ab9b-84d4b597cd5a" elementFormDefault="qualified">
    <xsd:import namespace="http://schemas.microsoft.com/office/2006/documentManagement/types"/>
    <xsd:import namespace="http://schemas.microsoft.com/office/infopath/2007/PartnerControls"/>
    <xsd:element name="Active" ma:index="7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68e4323-6166-419a-8f53-6e3a0b61b862">6DJW6YC4HTV2-395-441</_dlc_DocId>
    <_dlc_DocIdUrl xmlns="568e4323-6166-419a-8f53-6e3a0b61b862">
      <Url>https://infoshare.swic.edu/sites/dept/SuccessCenter/SuccessCenterStaffSite/_layouts/15/DocIdRedir.aspx?ID=6DJW6YC4HTV2-395-441</Url>
      <Description>6DJW6YC4HTV2-395-441</Description>
    </_dlc_DocIdUrl>
    <Timeframe xmlns="568e4323-6166-419a-8f53-6e3a0b61b862"/>
    <Year xmlns="568e4323-6166-419a-8f53-6e3a0b61b862">11</Year>
    <Active xmlns="6f749cba-a4da-4d82-ab9b-84d4b597cd5a">true</Active>
    <Handout_x0020_Type0 xmlns="b3e6bea2-5c2f-41bd-bcf9-3e6a72f41f89">Worksheet</Handout_x0020_Type0>
    <Course0 xmlns="b3e6bea2-5c2f-41bd-bcf9-3e6a72f41f89">ECON201</Course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2F37FED-8E33-4D67-A9B0-2F67E1482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e6bea2-5c2f-41bd-bcf9-3e6a72f41f89"/>
    <ds:schemaRef ds:uri="568e4323-6166-419a-8f53-6e3a0b61b862"/>
    <ds:schemaRef ds:uri="6f749cba-a4da-4d82-ab9b-84d4b597c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30066-CECA-4BB3-BD7D-0E48C12FBF32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6f749cba-a4da-4d82-ab9b-84d4b597cd5a"/>
    <ds:schemaRef ds:uri="568e4323-6166-419a-8f53-6e3a0b61b862"/>
    <ds:schemaRef ds:uri="b3e6bea2-5c2f-41bd-bcf9-3e6a72f41f89"/>
  </ds:schemaRefs>
</ds:datastoreItem>
</file>

<file path=customXml/itemProps3.xml><?xml version="1.0" encoding="utf-8"?>
<ds:datastoreItem xmlns:ds="http://schemas.openxmlformats.org/officeDocument/2006/customXml" ds:itemID="{5B60BE76-3A28-4D77-AAD5-3FD7CA09C6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2A004A-32B7-4C35-A80D-8DBF398198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Southwestern Illinois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CPI Practice</dc:title>
  <dc:subject>Economics</dc:subject>
  <dc:creator>helpdesk</dc:creator>
  <cp:keywords/>
  <dc:description/>
  <cp:lastModifiedBy>Houston, Jami</cp:lastModifiedBy>
  <cp:revision/>
  <dcterms:created xsi:type="dcterms:W3CDTF">2013-11-21T21:49:16Z</dcterms:created>
  <dcterms:modified xsi:type="dcterms:W3CDTF">2022-05-27T19:38:44Z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0x010100837392DC3D1514419E8D12D0EE558DC3</vt:lpwstr>
  </property>
  <property fmtid="{D5CDD505-2E9C-101B-9397-08002B2CF9AE}" pid="3" name="_dlc_DocIdItemGuid">
    <vt:lpwstr>109ae835-8429-4972-b3d7-158b94602509</vt:lpwstr>
  </property>
  <property fmtid="{D5CDD505-2E9C-101B-9397-08002B2CF9AE}" pid="4" name="Course">
    <vt:lpwstr>ECON201</vt:lpwstr>
  </property>
  <property fmtid="{D5CDD505-2E9C-101B-9397-08002B2CF9AE}" pid="5" name="Handout Type">
    <vt:lpwstr>Worksheet</vt:lpwstr>
  </property>
</Properties>
</file>